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480" yWindow="120" windowWidth="27795" windowHeight="12585" activeTab="0"/>
  </bookViews>
  <sheets>
    <sheet name="Sheet1" sheetId="1" r:id="rId1"/>
    <sheet name="Sheet2" sheetId="2" r:id="rId2"/>
    <sheet name="Sheet3" sheetId="3" r:id="rId3"/>
  </sheets>
  <definedNames>
    <definedName name="_xlnm.Print_Area" localSheetId="0">'Sheet1'!$A$1:$I$93</definedName>
  </definedNames>
  <calcPr calcId="162913"/>
</workbook>
</file>

<file path=xl/sharedStrings.xml><?xml version="1.0" encoding="utf-8"?>
<sst xmlns="http://schemas.openxmlformats.org/spreadsheetml/2006/main" count="61" uniqueCount="55">
  <si>
    <t>Exhibit A</t>
  </si>
  <si>
    <t>OTHER THAN REAL PROPERTY TAXES</t>
  </si>
  <si>
    <t>Summarizing by Source of Revenue</t>
  </si>
  <si>
    <t>Source of Revenue</t>
  </si>
  <si>
    <t>Taxes (excluding Real Estate Taxes):</t>
  </si>
  <si>
    <t>Other:</t>
  </si>
  <si>
    <t>Miscellaneous Revenue:</t>
  </si>
  <si>
    <t>Grants:</t>
  </si>
  <si>
    <t>Unrestricted State and Federal Aid:</t>
  </si>
  <si>
    <t xml:space="preserve">Amount of Estimated Revenue other than </t>
  </si>
  <si>
    <t>FOOTNOTES</t>
  </si>
  <si>
    <t xml:space="preserve">     State Tax Relief Program ("STAR") for Personal Income and Real Property Taxes……………………………………………………………..</t>
  </si>
  <si>
    <t xml:space="preserve">     General Sales (1) ……………………………………………………………………………………</t>
  </si>
  <si>
    <t xml:space="preserve">     Commercial Rent………………….………………….…..…………………………………..…………………………………..</t>
  </si>
  <si>
    <t xml:space="preserve">     General Corporation…………………………………………………………………………..…………………………………..</t>
  </si>
  <si>
    <t xml:space="preserve">     Banking Corporation…………………………………...………………………..………………………………………………..</t>
  </si>
  <si>
    <t xml:space="preserve">     Mortgage Recording……………………………….………………………...……………….…………………………………..</t>
  </si>
  <si>
    <t xml:space="preserve">     Utility……………………………………………………….…….……..………………………………………………………..</t>
  </si>
  <si>
    <t xml:space="preserve">     Unincoporated Business………………………………..…………………………………….…………………………………..</t>
  </si>
  <si>
    <t xml:space="preserve">     Real Property Transfer…………………………………..………………………………………………………………………..</t>
  </si>
  <si>
    <t xml:space="preserve">     Cigarette………………………………………………………...……………..………………………………………………..</t>
  </si>
  <si>
    <t xml:space="preserve">     Hotel Occupancy………………………………………………………………………………………………………………..</t>
  </si>
  <si>
    <t xml:space="preserve">     Penalty and Interest………………………………………………………………………..…………………………………..</t>
  </si>
  <si>
    <t xml:space="preserve">     Off-Track Betting Surtax……………………………………………………………..…………………………………..</t>
  </si>
  <si>
    <t xml:space="preserve">     Payments in Lieu of Tax……………………………………………………………..…………………………………..</t>
  </si>
  <si>
    <t xml:space="preserve">     Beer and Liquor……………………………………………………………..…………………………………..</t>
  </si>
  <si>
    <t xml:space="preserve">     Auto Use……………………………………………………………..…………………………………..</t>
  </si>
  <si>
    <t xml:space="preserve">     Commercial Motor Vehicle……………………………………………………………..…………………………………..</t>
  </si>
  <si>
    <t xml:space="preserve">     Taxicab License Surcharge……………………………………………………………..…………………………………..</t>
  </si>
  <si>
    <t xml:space="preserve">     Horse Race Admissions…………………………………………………………….…………………………………...</t>
  </si>
  <si>
    <t xml:space="preserve">     Other Refunds……………………………………………………………..…………………………………..</t>
  </si>
  <si>
    <t xml:space="preserve">     Licenses, Franchises, etc……………………………………………………………..…………………………………..</t>
  </si>
  <si>
    <t xml:space="preserve">     Interest Income……………………………………………………………..…………………………………..</t>
  </si>
  <si>
    <t xml:space="preserve">     Charges for Services……………………………………………………………..…………………………………..</t>
  </si>
  <si>
    <t xml:space="preserve">     Rental Income……………………………………………………………..…………………………………..</t>
  </si>
  <si>
    <t xml:space="preserve">     Fines and Forfeitures………………………………………………………………………………………..………..</t>
  </si>
  <si>
    <t xml:space="preserve">     Miscellaneous ……………………………………………………………..…………………………………..</t>
  </si>
  <si>
    <t xml:space="preserve">     Provision for Disallowances……………………………………………………………..…………………………………..</t>
  </si>
  <si>
    <t xml:space="preserve">     N.Y. State Revenue Sharing……………………………………………………………..…………………………………..</t>
  </si>
  <si>
    <t xml:space="preserve">     Other Unrestricted Aid……………………………………………………………..…………………………………..</t>
  </si>
  <si>
    <t>Transfer from Capital Funds……………………………………………………………..…………………………………..</t>
  </si>
  <si>
    <t>Tax Audit Revenue and Other Initiatives……………………………………………………………..…………………………………..</t>
  </si>
  <si>
    <t>Tax Program……………………………………………………………..…………………………………..</t>
  </si>
  <si>
    <t>Other Categorical Grants……………………………………………………………..…………………………………..</t>
  </si>
  <si>
    <t xml:space="preserve">     Real Estate Taxes……………………………………………………………..…………………………………..</t>
  </si>
  <si>
    <t xml:space="preserve">     Federal…………………………………………...……………………..…………………………………..</t>
  </si>
  <si>
    <t xml:space="preserve">     State……………………………………………………..…………………..…………………………………..</t>
  </si>
  <si>
    <t xml:space="preserve">     Section 1127 (Waiver)……………………………………………………………..…………………………………..</t>
  </si>
  <si>
    <t xml:space="preserve">     Water and Sewer Charges……………………………………………………………………………………..…………..</t>
  </si>
  <si>
    <t xml:space="preserve">     Personal Income …………………………………….…………………………………….</t>
  </si>
  <si>
    <t xml:space="preserve">     Liquor License Surcharge……………………………………………………………..…………………………………..</t>
  </si>
  <si>
    <t>Estimate of Revenue</t>
  </si>
  <si>
    <t xml:space="preserve">     Medical Marijuana Excise Tax……………………………………………………………..…………………………………..</t>
  </si>
  <si>
    <t>ESTIMATED FISCAL YEAR 2019 REVENUE</t>
  </si>
  <si>
    <t xml:space="preserve">(1) Fiscal 2019 administrative expenses of the New York State Financial Control Board ("FCB") and the Office of the State Deputy Comptroller ("OSDC"), the "State Oversight Retention Requirements", have been treated only for accounting and financial reporting purposes of the City as if they were City expenditures. Consequently, the above estimates of General Fund receipts for Fiscal 2019 do not reflect anticipated reductions in amounts to be received by the City from the four and a half percent sales tax levied in the City (the "City Sales tax") pursuant to State Oversight Retention Requirements.  In fact, the State Oversight Rentention Requirements are to be retained by the State from the City Sales Tax and will therefore reduce the funds which are paid to the City from the City Sales Tax. This presentation of State Oversight Renention Requirements (instead of being shown as a reduction in City Sales Tax) has no bearing on the statutory relationship between the City, on the one hand, and the FCB and OSDC, on the other hand.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</si>
</sst>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7">
    <font>
      <sz val="11"/>
      <color theme="1"/>
      <name val="Calibri"/>
      <family val="2"/>
      <scheme val="minor"/>
    </font>
    <font>
      <sz val="10"/>
      <name val="Arial"/>
      <family val="2"/>
    </font>
    <font>
      <b/>
      <sz val="11"/>
      <color theme="1"/>
      <name val="Calibri"/>
      <family val="2"/>
      <scheme val="minor"/>
    </font>
    <font>
      <b/>
      <sz val="11"/>
      <color theme="1"/>
      <name val="CG Times"/>
      <family val="1"/>
    </font>
    <font>
      <sz val="11"/>
      <color theme="1"/>
      <name val="CG Times"/>
      <family val="1"/>
    </font>
    <font>
      <b/>
      <u val="single"/>
      <sz val="11"/>
      <color theme="1"/>
      <name val="CG Times"/>
      <family val="1"/>
    </font>
    <font>
      <sz val="11"/>
      <name val="CG Times"/>
      <family val="1"/>
    </font>
  </fonts>
  <fills count="2">
    <fill>
      <patternFill/>
    </fill>
    <fill>
      <patternFill patternType="gray125"/>
    </fill>
  </fills>
  <borders count="4">
    <border>
      <left/>
      <right/>
      <top/>
      <bottom/>
      <diagonal/>
    </border>
    <border>
      <left/>
      <right/>
      <top/>
      <bottom style="thin"/>
    </border>
    <border>
      <left/>
      <right/>
      <top style="thin"/>
      <bottom style="thin"/>
    </border>
    <border>
      <left/>
      <right/>
      <top/>
      <bottom style="thin">
        <color theme="1" tint="0.34999001026153564"/>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31">
    <xf numFmtId="0" fontId="0" fillId="0" borderId="0" xfId="0"/>
    <xf numFmtId="0" fontId="2" fillId="0" borderId="0" xfId="0" applyFont="1"/>
    <xf numFmtId="0" fontId="3" fillId="0" borderId="0" xfId="0" applyFont="1"/>
    <xf numFmtId="0" fontId="4" fillId="0" borderId="0" xfId="0" applyFont="1"/>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43" fontId="4" fillId="0" borderId="0" xfId="18" applyFont="1" applyAlignment="1">
      <alignment horizontal="left"/>
    </xf>
    <xf numFmtId="164" fontId="4" fillId="0" borderId="0" xfId="18" applyNumberFormat="1" applyFont="1" applyAlignment="1">
      <alignment horizontal="left"/>
    </xf>
    <xf numFmtId="164" fontId="4" fillId="0" borderId="1" xfId="18" applyNumberFormat="1" applyFont="1" applyBorder="1" applyAlignment="1">
      <alignment horizontal="left"/>
    </xf>
    <xf numFmtId="164" fontId="4" fillId="0" borderId="0" xfId="0" applyNumberFormat="1" applyFont="1" applyAlignment="1">
      <alignment horizontal="left"/>
    </xf>
    <xf numFmtId="43" fontId="3" fillId="0" borderId="0" xfId="18" applyFont="1" applyAlignment="1">
      <alignment horizontal="left"/>
    </xf>
    <xf numFmtId="37" fontId="4" fillId="0" borderId="0" xfId="18" applyNumberFormat="1" applyFont="1" applyAlignment="1">
      <alignment horizontal="right"/>
    </xf>
    <xf numFmtId="37" fontId="4" fillId="0" borderId="1" xfId="18" applyNumberFormat="1" applyFont="1" applyBorder="1" applyAlignment="1">
      <alignment horizontal="right"/>
    </xf>
    <xf numFmtId="37" fontId="4" fillId="0" borderId="2" xfId="18" applyNumberFormat="1" applyFont="1" applyBorder="1" applyAlignment="1">
      <alignment horizontal="right"/>
    </xf>
    <xf numFmtId="0" fontId="5" fillId="0" borderId="0" xfId="0" applyFont="1" applyBorder="1" applyAlignment="1">
      <alignment horizontal="center"/>
    </xf>
    <xf numFmtId="0" fontId="4" fillId="0" borderId="2" xfId="0" applyFont="1" applyBorder="1"/>
    <xf numFmtId="0" fontId="4" fillId="0" borderId="2" xfId="0" applyFont="1" applyBorder="1" applyAlignment="1">
      <alignment horizontal="right"/>
    </xf>
    <xf numFmtId="42" fontId="4" fillId="0" borderId="1" xfId="18" applyNumberFormat="1" applyFont="1" applyBorder="1" applyAlignment="1">
      <alignment horizontal="left"/>
    </xf>
    <xf numFmtId="42" fontId="4" fillId="0" borderId="0" xfId="18" applyNumberFormat="1" applyFont="1" applyAlignment="1" quotePrefix="1">
      <alignment horizontal="right"/>
    </xf>
    <xf numFmtId="42" fontId="4" fillId="0" borderId="3" xfId="0" applyNumberFormat="1" applyFont="1" applyBorder="1" applyAlignment="1">
      <alignment horizontal="right"/>
    </xf>
    <xf numFmtId="164" fontId="4" fillId="0" borderId="0" xfId="18" applyNumberFormat="1" applyFont="1" applyAlignment="1" quotePrefix="1">
      <alignment horizontal="right"/>
    </xf>
    <xf numFmtId="164" fontId="4" fillId="0" borderId="0" xfId="18" applyNumberFormat="1" applyFont="1" applyFill="1" applyAlignment="1">
      <alignment horizontal="left"/>
    </xf>
    <xf numFmtId="164" fontId="4" fillId="0" borderId="0" xfId="18" applyNumberFormat="1" applyFont="1" applyFill="1" applyBorder="1" applyAlignment="1">
      <alignment horizontal="left"/>
    </xf>
    <xf numFmtId="164" fontId="4" fillId="0" borderId="1" xfId="18" applyNumberFormat="1" applyFont="1" applyFill="1" applyBorder="1" applyAlignment="1">
      <alignment horizontal="left"/>
    </xf>
    <xf numFmtId="42" fontId="4" fillId="0" borderId="0" xfId="18" applyNumberFormat="1" applyFont="1" applyBorder="1" applyAlignment="1">
      <alignment horizontal="left"/>
    </xf>
    <xf numFmtId="165" fontId="4" fillId="0" borderId="2" xfId="16" applyNumberFormat="1" applyFont="1" applyBorder="1" applyAlignment="1">
      <alignment horizontal="left"/>
    </xf>
    <xf numFmtId="165" fontId="4" fillId="0" borderId="0" xfId="16" applyNumberFormat="1" applyFont="1" applyAlignment="1">
      <alignment horizontal="right"/>
    </xf>
    <xf numFmtId="0" fontId="5" fillId="0" borderId="0" xfId="0" applyFont="1" applyAlignment="1">
      <alignment horizontal="center"/>
    </xf>
    <xf numFmtId="0" fontId="6" fillId="0" borderId="0" xfId="0" applyFont="1" applyAlignment="1" quotePrefix="1">
      <alignment horizontal="left" vertical="top" wrapText="1"/>
    </xf>
    <xf numFmtId="0" fontId="3"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showGridLines="0" tabSelected="1" view="pageLayout" zoomScale="85" zoomScalePageLayoutView="85" workbookViewId="0" topLeftCell="A22">
      <selection activeCell="I54" sqref="I54"/>
    </sheetView>
  </sheetViews>
  <sheetFormatPr defaultColWidth="9.140625" defaultRowHeight="15"/>
  <cols>
    <col min="1" max="6" width="10.00390625" style="3" customWidth="1"/>
    <col min="7" max="7" width="8.57421875" style="3" customWidth="1"/>
    <col min="8" max="8" width="3.421875" style="3" customWidth="1"/>
    <col min="9" max="9" width="16.8515625" style="6" customWidth="1"/>
  </cols>
  <sheetData>
    <row r="1" spans="1:9" s="1" customFormat="1" ht="15">
      <c r="A1" s="2"/>
      <c r="B1" s="2"/>
      <c r="C1" s="2"/>
      <c r="D1" s="2"/>
      <c r="E1" s="15" t="s">
        <v>0</v>
      </c>
      <c r="F1" s="2"/>
      <c r="G1" s="2"/>
      <c r="H1" s="2"/>
      <c r="I1" s="5"/>
    </row>
    <row r="2" spans="1:9" s="1" customFormat="1" ht="15">
      <c r="A2" s="2"/>
      <c r="B2" s="2"/>
      <c r="C2" s="2"/>
      <c r="D2" s="2"/>
      <c r="E2" s="2"/>
      <c r="F2" s="2"/>
      <c r="G2" s="2"/>
      <c r="H2" s="2"/>
      <c r="I2" s="5"/>
    </row>
    <row r="3" spans="1:9" s="1" customFormat="1" ht="15">
      <c r="A3" s="30" t="s">
        <v>53</v>
      </c>
      <c r="B3" s="30"/>
      <c r="C3" s="30"/>
      <c r="D3" s="30"/>
      <c r="E3" s="30"/>
      <c r="F3" s="30"/>
      <c r="G3" s="30"/>
      <c r="H3" s="30"/>
      <c r="I3" s="30"/>
    </row>
    <row r="4" spans="1:9" s="1" customFormat="1" ht="15">
      <c r="A4" s="30" t="s">
        <v>1</v>
      </c>
      <c r="B4" s="30"/>
      <c r="C4" s="30"/>
      <c r="D4" s="30"/>
      <c r="E4" s="30"/>
      <c r="F4" s="30"/>
      <c r="G4" s="30"/>
      <c r="H4" s="30"/>
      <c r="I4" s="30"/>
    </row>
    <row r="5" spans="1:9" s="1" customFormat="1" ht="15">
      <c r="A5" s="30" t="s">
        <v>2</v>
      </c>
      <c r="B5" s="30"/>
      <c r="C5" s="30"/>
      <c r="D5" s="30"/>
      <c r="E5" s="30"/>
      <c r="F5" s="30"/>
      <c r="G5" s="30"/>
      <c r="H5" s="30"/>
      <c r="I5" s="30"/>
    </row>
    <row r="7" spans="1:9" ht="15">
      <c r="A7" s="16" t="s">
        <v>3</v>
      </c>
      <c r="B7" s="16"/>
      <c r="C7" s="16"/>
      <c r="D7" s="16"/>
      <c r="E7" s="16"/>
      <c r="F7" s="16"/>
      <c r="G7" s="16"/>
      <c r="H7" s="16"/>
      <c r="I7" s="17" t="s">
        <v>51</v>
      </c>
    </row>
    <row r="9" ht="15">
      <c r="A9" s="3" t="s">
        <v>4</v>
      </c>
    </row>
    <row r="10" spans="1:9" ht="15">
      <c r="A10" s="3" t="s">
        <v>12</v>
      </c>
      <c r="I10" s="19">
        <v>7762000000</v>
      </c>
    </row>
    <row r="11" spans="1:9" ht="15">
      <c r="A11" s="3" t="s">
        <v>49</v>
      </c>
      <c r="I11" s="21">
        <v>12378000000</v>
      </c>
    </row>
    <row r="12" spans="1:9" ht="15">
      <c r="A12" s="3" t="s">
        <v>14</v>
      </c>
      <c r="I12" s="21">
        <v>3593000000</v>
      </c>
    </row>
    <row r="13" spans="1:9" ht="15">
      <c r="A13" s="3" t="s">
        <v>13</v>
      </c>
      <c r="I13" s="21">
        <v>867000000</v>
      </c>
    </row>
    <row r="14" spans="1:9" ht="15">
      <c r="A14" s="3" t="s">
        <v>17</v>
      </c>
      <c r="I14" s="21">
        <v>387000000</v>
      </c>
    </row>
    <row r="15" spans="1:9" ht="15">
      <c r="A15" s="3" t="s">
        <v>15</v>
      </c>
      <c r="I15" s="21">
        <v>0</v>
      </c>
    </row>
    <row r="16" spans="1:9" ht="15">
      <c r="A16" s="3" t="s">
        <v>16</v>
      </c>
      <c r="I16" s="21">
        <v>938000000</v>
      </c>
    </row>
    <row r="17" spans="1:9" ht="15">
      <c r="A17" s="3" t="s">
        <v>18</v>
      </c>
      <c r="I17" s="21">
        <v>2271000000</v>
      </c>
    </row>
    <row r="18" spans="1:9" ht="15">
      <c r="A18" s="3" t="s">
        <v>19</v>
      </c>
      <c r="I18" s="21">
        <v>1459000000</v>
      </c>
    </row>
    <row r="19" spans="1:9" ht="15">
      <c r="A19" s="3" t="s">
        <v>20</v>
      </c>
      <c r="I19" s="21">
        <v>35000000</v>
      </c>
    </row>
    <row r="20" spans="1:9" ht="15">
      <c r="A20" s="3" t="s">
        <v>21</v>
      </c>
      <c r="I20" s="21">
        <v>606000000</v>
      </c>
    </row>
    <row r="21" ht="15">
      <c r="I21" s="7"/>
    </row>
    <row r="22" spans="1:9" ht="15">
      <c r="A22" s="3" t="s">
        <v>5</v>
      </c>
      <c r="I22" s="7"/>
    </row>
    <row r="23" spans="1:9" ht="15">
      <c r="A23" s="3" t="s">
        <v>22</v>
      </c>
      <c r="I23" s="8">
        <f>37000000+21000000-4000000</f>
        <v>54000000</v>
      </c>
    </row>
    <row r="24" spans="1:9" ht="15">
      <c r="A24" s="3" t="s">
        <v>23</v>
      </c>
      <c r="I24" s="22">
        <v>1220000</v>
      </c>
    </row>
    <row r="25" spans="1:9" ht="15">
      <c r="A25" s="3" t="s">
        <v>24</v>
      </c>
      <c r="I25" s="22">
        <v>446200000</v>
      </c>
    </row>
    <row r="26" spans="1:9" ht="15">
      <c r="A26" s="3" t="s">
        <v>47</v>
      </c>
      <c r="I26" s="22">
        <v>160000000</v>
      </c>
    </row>
    <row r="27" spans="1:9" ht="15">
      <c r="A27" s="3" t="s">
        <v>25</v>
      </c>
      <c r="I27" s="22">
        <v>25000000</v>
      </c>
    </row>
    <row r="28" spans="1:9" ht="15">
      <c r="A28" s="3" t="s">
        <v>26</v>
      </c>
      <c r="I28" s="22">
        <v>29000000</v>
      </c>
    </row>
    <row r="29" spans="1:9" ht="15">
      <c r="A29" s="3" t="s">
        <v>27</v>
      </c>
      <c r="I29" s="22">
        <v>65000000</v>
      </c>
    </row>
    <row r="30" spans="1:9" ht="15">
      <c r="A30" s="3" t="s">
        <v>28</v>
      </c>
      <c r="I30" s="22">
        <v>200000</v>
      </c>
    </row>
    <row r="31" spans="1:9" ht="15">
      <c r="A31" s="3" t="s">
        <v>50</v>
      </c>
      <c r="I31" s="22">
        <v>6000000</v>
      </c>
    </row>
    <row r="32" spans="1:9" ht="15">
      <c r="A32" s="3" t="s">
        <v>29</v>
      </c>
      <c r="I32" s="22">
        <v>50000</v>
      </c>
    </row>
    <row r="33" spans="1:9" ht="15">
      <c r="A33" s="3" t="s">
        <v>30</v>
      </c>
      <c r="I33" s="23">
        <v>-37000000</v>
      </c>
    </row>
    <row r="34" spans="1:9" ht="15">
      <c r="A34" s="3" t="s">
        <v>52</v>
      </c>
      <c r="I34" s="24">
        <v>100000</v>
      </c>
    </row>
    <row r="35" ht="15">
      <c r="I35" s="7"/>
    </row>
    <row r="36" spans="1:9" ht="15">
      <c r="A36" s="3" t="s">
        <v>11</v>
      </c>
      <c r="I36" s="9">
        <v>185000000</v>
      </c>
    </row>
    <row r="37" ht="15">
      <c r="I37" s="18">
        <f>SUM(I10:I36)</f>
        <v>31230770000</v>
      </c>
    </row>
    <row r="38" spans="1:9" ht="15">
      <c r="A38" s="3" t="s">
        <v>6</v>
      </c>
      <c r="I38" s="7"/>
    </row>
    <row r="39" spans="1:9" ht="15">
      <c r="A39" s="3" t="s">
        <v>31</v>
      </c>
      <c r="I39" s="8">
        <v>689039000</v>
      </c>
    </row>
    <row r="40" spans="1:9" ht="15">
      <c r="A40" s="3" t="s">
        <v>32</v>
      </c>
      <c r="I40" s="8">
        <v>190240000</v>
      </c>
    </row>
    <row r="41" spans="1:9" ht="15">
      <c r="A41" s="3" t="s">
        <v>33</v>
      </c>
      <c r="I41" s="8">
        <v>1005124198</v>
      </c>
    </row>
    <row r="42" spans="1:9" ht="15">
      <c r="A42" s="3" t="s">
        <v>48</v>
      </c>
      <c r="I42" s="8">
        <v>1451737000</v>
      </c>
    </row>
    <row r="43" spans="1:9" ht="15">
      <c r="A43" s="3" t="s">
        <v>34</v>
      </c>
      <c r="I43" s="8">
        <v>254215000</v>
      </c>
    </row>
    <row r="44" spans="1:9" ht="15">
      <c r="A44" s="3" t="s">
        <v>35</v>
      </c>
      <c r="I44" s="8">
        <v>943317000</v>
      </c>
    </row>
    <row r="45" spans="1:9" ht="15">
      <c r="A45" s="3" t="s">
        <v>36</v>
      </c>
      <c r="I45" s="9">
        <v>433404008</v>
      </c>
    </row>
    <row r="46" ht="15">
      <c r="I46" s="18">
        <f>SUM(I39:I45)</f>
        <v>4967076206</v>
      </c>
    </row>
    <row r="47" ht="15">
      <c r="I47" s="25"/>
    </row>
    <row r="48" spans="1:9" ht="15">
      <c r="A48" s="2"/>
      <c r="B48" s="2"/>
      <c r="C48" s="2"/>
      <c r="D48" s="4"/>
      <c r="E48" s="28" t="s">
        <v>0</v>
      </c>
      <c r="F48" s="2"/>
      <c r="G48" s="2"/>
      <c r="H48" s="2"/>
      <c r="I48" s="5"/>
    </row>
    <row r="49" spans="1:9" ht="15">
      <c r="A49" s="2"/>
      <c r="B49" s="2"/>
      <c r="C49" s="2"/>
      <c r="D49" s="2"/>
      <c r="E49" s="2"/>
      <c r="F49" s="2"/>
      <c r="G49" s="2"/>
      <c r="H49" s="2"/>
      <c r="I49" s="5"/>
    </row>
    <row r="50" spans="1:9" ht="15">
      <c r="A50" s="30" t="s">
        <v>53</v>
      </c>
      <c r="B50" s="30"/>
      <c r="C50" s="30"/>
      <c r="D50" s="30"/>
      <c r="E50" s="30"/>
      <c r="F50" s="30"/>
      <c r="G50" s="30"/>
      <c r="H50" s="30"/>
      <c r="I50" s="30"/>
    </row>
    <row r="51" spans="1:9" ht="15">
      <c r="A51" s="30" t="s">
        <v>1</v>
      </c>
      <c r="B51" s="30"/>
      <c r="C51" s="30"/>
      <c r="D51" s="30"/>
      <c r="E51" s="30"/>
      <c r="F51" s="30"/>
      <c r="G51" s="30"/>
      <c r="H51" s="30"/>
      <c r="I51" s="30"/>
    </row>
    <row r="52" spans="1:9" ht="15">
      <c r="A52" s="30" t="s">
        <v>2</v>
      </c>
      <c r="B52" s="30"/>
      <c r="C52" s="30"/>
      <c r="D52" s="30"/>
      <c r="E52" s="30"/>
      <c r="F52" s="30"/>
      <c r="G52" s="30"/>
      <c r="H52" s="30"/>
      <c r="I52" s="30"/>
    </row>
    <row r="54" spans="1:9" ht="15">
      <c r="A54" s="16" t="s">
        <v>3</v>
      </c>
      <c r="B54" s="16"/>
      <c r="C54" s="16"/>
      <c r="D54" s="16"/>
      <c r="E54" s="16"/>
      <c r="F54" s="16"/>
      <c r="G54" s="16"/>
      <c r="H54" s="16"/>
      <c r="I54" s="17" t="s">
        <v>51</v>
      </c>
    </row>
    <row r="56" ht="15">
      <c r="A56" s="3" t="s">
        <v>7</v>
      </c>
    </row>
    <row r="57" spans="1:9" ht="15">
      <c r="A57" s="3" t="s">
        <v>45</v>
      </c>
      <c r="I57" s="27">
        <v>7591931554</v>
      </c>
    </row>
    <row r="58" spans="1:9" ht="15">
      <c r="A58" s="3" t="s">
        <v>46</v>
      </c>
      <c r="I58" s="8">
        <v>14976586617</v>
      </c>
    </row>
    <row r="59" spans="1:9" ht="15">
      <c r="A59" s="3" t="s">
        <v>37</v>
      </c>
      <c r="I59" s="9">
        <v>-15000000</v>
      </c>
    </row>
    <row r="60" ht="15">
      <c r="I60" s="26">
        <f>SUM(I57:I59)</f>
        <v>22553518171</v>
      </c>
    </row>
    <row r="61" ht="15">
      <c r="I61" s="11"/>
    </row>
    <row r="62" spans="1:9" ht="15">
      <c r="A62" s="3" t="s">
        <v>8</v>
      </c>
      <c r="I62" s="11"/>
    </row>
    <row r="63" spans="1:9" ht="15">
      <c r="A63" s="3" t="s">
        <v>38</v>
      </c>
      <c r="I63" s="12">
        <v>0</v>
      </c>
    </row>
    <row r="64" spans="1:9" ht="15">
      <c r="A64" s="3" t="s">
        <v>39</v>
      </c>
      <c r="I64" s="13">
        <v>0</v>
      </c>
    </row>
    <row r="65" ht="15">
      <c r="I65" s="14">
        <v>0</v>
      </c>
    </row>
    <row r="66" ht="15">
      <c r="I66" s="7"/>
    </row>
    <row r="67" spans="1:9" ht="15">
      <c r="A67" s="3" t="s">
        <v>40</v>
      </c>
      <c r="I67" s="9">
        <v>681683764</v>
      </c>
    </row>
    <row r="68" ht="15">
      <c r="I68" s="7"/>
    </row>
    <row r="69" spans="1:9" ht="15">
      <c r="A69" s="3" t="s">
        <v>41</v>
      </c>
      <c r="I69" s="9">
        <v>1055889000</v>
      </c>
    </row>
    <row r="70" ht="15">
      <c r="I70" s="7"/>
    </row>
    <row r="71" spans="1:9" ht="15">
      <c r="A71" s="3" t="s">
        <v>42</v>
      </c>
      <c r="I71" s="13">
        <v>0</v>
      </c>
    </row>
    <row r="72" ht="15">
      <c r="I72" s="7"/>
    </row>
    <row r="73" spans="1:9" ht="15">
      <c r="A73" s="3" t="s">
        <v>43</v>
      </c>
      <c r="I73" s="9">
        <v>879999083</v>
      </c>
    </row>
    <row r="74" ht="15">
      <c r="I74" s="7"/>
    </row>
    <row r="75" spans="1:9" ht="15">
      <c r="A75" s="3" t="s">
        <v>9</v>
      </c>
      <c r="I75" s="7"/>
    </row>
    <row r="76" spans="1:9" ht="15">
      <c r="A76" s="3" t="s">
        <v>44</v>
      </c>
      <c r="I76" s="20">
        <f>I73+I71+I69+I67+I65+I60+I46+I37</f>
        <v>61368936224</v>
      </c>
    </row>
    <row r="77" ht="15">
      <c r="I77" s="10"/>
    </row>
    <row r="78" ht="15">
      <c r="I78" s="10"/>
    </row>
    <row r="79" ht="15">
      <c r="E79" s="3" t="s">
        <v>10</v>
      </c>
    </row>
    <row r="80" spans="1:9" ht="15" customHeight="1">
      <c r="A80" s="29" t="s">
        <v>54</v>
      </c>
      <c r="B80" s="29"/>
      <c r="C80" s="29"/>
      <c r="D80" s="29"/>
      <c r="E80" s="29"/>
      <c r="F80" s="29"/>
      <c r="G80" s="29"/>
      <c r="H80" s="29"/>
      <c r="I80" s="29"/>
    </row>
    <row r="81" spans="1:9" ht="15">
      <c r="A81" s="29"/>
      <c r="B81" s="29"/>
      <c r="C81" s="29"/>
      <c r="D81" s="29"/>
      <c r="E81" s="29"/>
      <c r="F81" s="29"/>
      <c r="G81" s="29"/>
      <c r="H81" s="29"/>
      <c r="I81" s="29"/>
    </row>
    <row r="82" spans="1:9" ht="15">
      <c r="A82" s="29"/>
      <c r="B82" s="29"/>
      <c r="C82" s="29"/>
      <c r="D82" s="29"/>
      <c r="E82" s="29"/>
      <c r="F82" s="29"/>
      <c r="G82" s="29"/>
      <c r="H82" s="29"/>
      <c r="I82" s="29"/>
    </row>
    <row r="83" spans="1:9" ht="15">
      <c r="A83" s="29"/>
      <c r="B83" s="29"/>
      <c r="C83" s="29"/>
      <c r="D83" s="29"/>
      <c r="E83" s="29"/>
      <c r="F83" s="29"/>
      <c r="G83" s="29"/>
      <c r="H83" s="29"/>
      <c r="I83" s="29"/>
    </row>
    <row r="84" spans="1:9" ht="15">
      <c r="A84" s="29"/>
      <c r="B84" s="29"/>
      <c r="C84" s="29"/>
      <c r="D84" s="29"/>
      <c r="E84" s="29"/>
      <c r="F84" s="29"/>
      <c r="G84" s="29"/>
      <c r="H84" s="29"/>
      <c r="I84" s="29"/>
    </row>
    <row r="85" spans="1:9" ht="15">
      <c r="A85" s="29"/>
      <c r="B85" s="29"/>
      <c r="C85" s="29"/>
      <c r="D85" s="29"/>
      <c r="E85" s="29"/>
      <c r="F85" s="29"/>
      <c r="G85" s="29"/>
      <c r="H85" s="29"/>
      <c r="I85" s="29"/>
    </row>
    <row r="86" spans="1:9" ht="15">
      <c r="A86" s="29"/>
      <c r="B86" s="29"/>
      <c r="C86" s="29"/>
      <c r="D86" s="29"/>
      <c r="E86" s="29"/>
      <c r="F86" s="29"/>
      <c r="G86" s="29"/>
      <c r="H86" s="29"/>
      <c r="I86" s="29"/>
    </row>
    <row r="87" spans="1:9" ht="15">
      <c r="A87" s="29"/>
      <c r="B87" s="29"/>
      <c r="C87" s="29"/>
      <c r="D87" s="29"/>
      <c r="E87" s="29"/>
      <c r="F87" s="29"/>
      <c r="G87" s="29"/>
      <c r="H87" s="29"/>
      <c r="I87" s="29"/>
    </row>
    <row r="88" spans="1:9" ht="15">
      <c r="A88" s="29"/>
      <c r="B88" s="29"/>
      <c r="C88" s="29"/>
      <c r="D88" s="29"/>
      <c r="E88" s="29"/>
      <c r="F88" s="29"/>
      <c r="G88" s="29"/>
      <c r="H88" s="29"/>
      <c r="I88" s="29"/>
    </row>
    <row r="89" spans="1:9" ht="15">
      <c r="A89" s="29"/>
      <c r="B89" s="29"/>
      <c r="C89" s="29"/>
      <c r="D89" s="29"/>
      <c r="E89" s="29"/>
      <c r="F89" s="29"/>
      <c r="G89" s="29"/>
      <c r="H89" s="29"/>
      <c r="I89" s="29"/>
    </row>
    <row r="90" spans="1:9" ht="15">
      <c r="A90" s="29"/>
      <c r="B90" s="29"/>
      <c r="C90" s="29"/>
      <c r="D90" s="29"/>
      <c r="E90" s="29"/>
      <c r="F90" s="29"/>
      <c r="G90" s="29"/>
      <c r="H90" s="29"/>
      <c r="I90" s="29"/>
    </row>
    <row r="91" spans="1:9" ht="15">
      <c r="A91" s="29"/>
      <c r="B91" s="29"/>
      <c r="C91" s="29"/>
      <c r="D91" s="29"/>
      <c r="E91" s="29"/>
      <c r="F91" s="29"/>
      <c r="G91" s="29"/>
      <c r="H91" s="29"/>
      <c r="I91" s="29"/>
    </row>
    <row r="92" spans="1:9" ht="15">
      <c r="A92" s="29"/>
      <c r="B92" s="29"/>
      <c r="C92" s="29"/>
      <c r="D92" s="29"/>
      <c r="E92" s="29"/>
      <c r="F92" s="29"/>
      <c r="G92" s="29"/>
      <c r="H92" s="29"/>
      <c r="I92" s="29"/>
    </row>
    <row r="93" spans="1:9" ht="15">
      <c r="A93" s="29"/>
      <c r="B93" s="29"/>
      <c r="C93" s="29"/>
      <c r="D93" s="29"/>
      <c r="E93" s="29"/>
      <c r="F93" s="29"/>
      <c r="G93" s="29"/>
      <c r="H93" s="29"/>
      <c r="I93" s="29"/>
    </row>
  </sheetData>
  <mergeCells count="7">
    <mergeCell ref="A80:I93"/>
    <mergeCell ref="A3:I3"/>
    <mergeCell ref="A4:I4"/>
    <mergeCell ref="A5:I5"/>
    <mergeCell ref="A50:I50"/>
    <mergeCell ref="A51:I51"/>
    <mergeCell ref="A52:I52"/>
  </mergeCells>
  <printOptions/>
  <pageMargins left="0.7" right="0.7" top="0.75" bottom="0.75" header="0.3" footer="0.3"/>
  <pageSetup horizontalDpi="600" verticalDpi="60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Enache, Maria</dc:creator>
  <cp:keywords/>
  <dc:description/>
  <cp:lastModifiedBy>DelFranco, Ruthie</cp:lastModifiedBy>
  <cp:lastPrinted>2018-11-09T16:17:02Z</cp:lastPrinted>
  <dcterms:created xsi:type="dcterms:W3CDTF">2016-06-09T20:34:49Z</dcterms:created>
  <dcterms:modified xsi:type="dcterms:W3CDTF">2018-11-14T01:00:41Z</dcterms:modified>
  <cp:category/>
  <cp:version/>
  <cp:contentType/>
  <cp:contentStatus/>
</cp:coreProperties>
</file>